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Командный" sheetId="1" r:id="rId1"/>
    <sheet name="Личный" sheetId="2" r:id="rId2"/>
    <sheet name="Лист3" sheetId="3" r:id="rId3"/>
  </sheets>
  <calcPr calcId="124519"/>
</workbook>
</file>

<file path=xl/calcChain.xml><?xml version="1.0" encoding="utf-8"?>
<calcChain xmlns="http://schemas.openxmlformats.org/spreadsheetml/2006/main">
  <c r="O16" i="1"/>
  <c r="K20" i="2"/>
  <c r="J20"/>
  <c r="K9"/>
  <c r="K26"/>
  <c r="K11"/>
  <c r="K23"/>
  <c r="K13"/>
  <c r="K29"/>
  <c r="K28"/>
  <c r="K10"/>
  <c r="K14"/>
  <c r="K15"/>
  <c r="K8"/>
  <c r="K19"/>
  <c r="K12"/>
  <c r="K25"/>
  <c r="K16"/>
  <c r="K21"/>
  <c r="K17"/>
  <c r="K27"/>
  <c r="K18"/>
  <c r="K24"/>
  <c r="K22"/>
  <c r="J9"/>
  <c r="J26"/>
  <c r="J11"/>
  <c r="J23"/>
  <c r="J13"/>
  <c r="J29"/>
  <c r="J28"/>
  <c r="J10"/>
  <c r="J14"/>
  <c r="J15"/>
  <c r="J8"/>
  <c r="J19"/>
  <c r="J12"/>
  <c r="J25"/>
  <c r="J16"/>
  <c r="J21"/>
  <c r="J17"/>
  <c r="J27"/>
  <c r="J18"/>
  <c r="J24"/>
  <c r="J22"/>
  <c r="N25" i="1"/>
  <c r="M25"/>
  <c r="I25"/>
  <c r="H25"/>
  <c r="N22"/>
  <c r="M22"/>
  <c r="I22"/>
  <c r="H22"/>
  <c r="N19"/>
  <c r="M19"/>
  <c r="I19"/>
  <c r="H19"/>
  <c r="N16"/>
  <c r="M16"/>
  <c r="I16"/>
  <c r="H16"/>
  <c r="N13"/>
  <c r="M13"/>
  <c r="I13"/>
  <c r="H13"/>
  <c r="N10"/>
  <c r="M10"/>
  <c r="I10"/>
  <c r="H10"/>
  <c r="N7"/>
  <c r="M7"/>
  <c r="I7"/>
  <c r="H7"/>
  <c r="O10" l="1"/>
  <c r="O22"/>
  <c r="P7"/>
  <c r="P10"/>
  <c r="P13"/>
  <c r="P16"/>
  <c r="P19"/>
  <c r="P22"/>
  <c r="P25"/>
  <c r="O7"/>
  <c r="O13"/>
  <c r="O19"/>
  <c r="O25"/>
</calcChain>
</file>

<file path=xl/sharedStrings.xml><?xml version="1.0" encoding="utf-8"?>
<sst xmlns="http://schemas.openxmlformats.org/spreadsheetml/2006/main" count="222" uniqueCount="68">
  <si>
    <t>Протокол технических результатов соревнования</t>
  </si>
  <si>
    <t>Чемпионат г. Новочеркасска по ловле на мормышку со льда</t>
  </si>
  <si>
    <t>05.01.2017 г., г. Новочеркасск</t>
  </si>
  <si>
    <t>(Командный зачет)</t>
  </si>
  <si>
    <t>Команда</t>
  </si>
  <si>
    <t>ФИО</t>
  </si>
  <si>
    <t>Разряд</t>
  </si>
  <si>
    <t>I тур</t>
  </si>
  <si>
    <t>II тур</t>
  </si>
  <si>
    <t>ИТОГИ</t>
  </si>
  <si>
    <t>Зона</t>
  </si>
  <si>
    <t>Вес Тур 1</t>
  </si>
  <si>
    <t>место</t>
  </si>
  <si>
    <t>вес улова команды</t>
  </si>
  <si>
    <t>сумма мест ком.</t>
  </si>
  <si>
    <t>Вес Тур 2</t>
  </si>
  <si>
    <t>вес улова за 2 тура</t>
  </si>
  <si>
    <t>Сум.мест за 2 тура</t>
  </si>
  <si>
    <t>Место ком.</t>
  </si>
  <si>
    <t>"Ледовая дружина"</t>
  </si>
  <si>
    <t>Андреев Владимир Александрович</t>
  </si>
  <si>
    <t>мс</t>
  </si>
  <si>
    <t>в</t>
  </si>
  <si>
    <t>"ФРСгН"</t>
  </si>
  <si>
    <t xml:space="preserve">Миронов Олег Владимирович </t>
  </si>
  <si>
    <t>а</t>
  </si>
  <si>
    <t>б</t>
  </si>
  <si>
    <t>г. Новочеркасск</t>
  </si>
  <si>
    <t>Ковальский Станислав Александрович</t>
  </si>
  <si>
    <t>"Англер"</t>
  </si>
  <si>
    <t>Шубин Алексей Анатольевич</t>
  </si>
  <si>
    <t>кмс</t>
  </si>
  <si>
    <t>Филатов Вячеслав Алексеевич</t>
  </si>
  <si>
    <t>Антипов Назар Сергеевич</t>
  </si>
  <si>
    <t>"Спорт Фишинг"</t>
  </si>
  <si>
    <t xml:space="preserve">Оганнесян Эдуард Невикович </t>
  </si>
  <si>
    <t>Варваринец Евгений Иванович</t>
  </si>
  <si>
    <t>Киреев Сергей Владимирович</t>
  </si>
  <si>
    <t>"Фаворит"</t>
  </si>
  <si>
    <t>Анашкин Алексей Александрович</t>
  </si>
  <si>
    <t>РГОО "ФСиЛР"</t>
  </si>
  <si>
    <t>Дейнега Максим Александрович</t>
  </si>
  <si>
    <t>г. Ростов-на-Дону</t>
  </si>
  <si>
    <t>Горшков Вячеслав Анатольевич</t>
  </si>
  <si>
    <t>"Патриоты"</t>
  </si>
  <si>
    <t>Попов Анатолий Андреевич</t>
  </si>
  <si>
    <t>Кондрацкий Виталий Игоревич</t>
  </si>
  <si>
    <t>Безрученко Михаил Олегович</t>
  </si>
  <si>
    <t>б\р</t>
  </si>
  <si>
    <t>"Вымпел"</t>
  </si>
  <si>
    <t>Степанюк Максим Александрович</t>
  </si>
  <si>
    <t>Минаков Александр Сергеевич</t>
  </si>
  <si>
    <t>Минаков Павел Александрович</t>
  </si>
  <si>
    <t>"Шахтёр"</t>
  </si>
  <si>
    <t>Куликов Олег Игоревич</t>
  </si>
  <si>
    <t>Крицин Александр Владимирович</t>
  </si>
  <si>
    <t>г. Гуково</t>
  </si>
  <si>
    <t>Гулуа Бадри Владимирович</t>
  </si>
  <si>
    <t xml:space="preserve">Рудак Евгений Михайлович </t>
  </si>
  <si>
    <t xml:space="preserve">          </t>
  </si>
  <si>
    <t>ПРОТОКОЛ</t>
  </si>
  <si>
    <t>технических результатов</t>
  </si>
  <si>
    <t xml:space="preserve">                         (личный зачёт)</t>
  </si>
  <si>
    <t xml:space="preserve">5 января 2017 г.                                                                                                    г. Новочеркасск </t>
  </si>
  <si>
    <t xml:space="preserve">Главный судья  СС ВК                                                                                      Гладков Ю. А. </t>
  </si>
  <si>
    <r>
      <t xml:space="preserve">                                  </t>
    </r>
    <r>
      <rPr>
        <sz val="12"/>
        <color theme="1"/>
        <rFont val="Times New Roman"/>
        <family val="1"/>
        <charset val="204"/>
      </rPr>
      <t xml:space="preserve">Главный судья  СС ВК                                                                                      Гладков Ю А. </t>
    </r>
  </si>
  <si>
    <t xml:space="preserve">                  Главный секретарь  СС 2К                                                                               Чижкова Е. В. </t>
  </si>
  <si>
    <t xml:space="preserve">Главный секретарь СС 2К                                                                              Чижкова Е. В. 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</si>
</sst>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1"/>
      <color rgb="FF141414"/>
      <name val="Arial"/>
      <family val="2"/>
      <charset val="204"/>
    </font>
    <font>
      <sz val="11"/>
      <color rgb="FF141414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45">
    <border>
      <left/>
      <right/>
      <top/>
      <bottom/>
      <diagonal/>
    </border>
    <border>
      <left/>
      <right/>
      <top/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ck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92">
    <xf numFmtId="0" fontId="0" fillId="0" borderId="0" xfId="0"/>
    <xf numFmtId="0" fontId="1" fillId="0" borderId="6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 textRotation="90"/>
    </xf>
    <xf numFmtId="0" fontId="1" fillId="0" borderId="7" xfId="0" applyFont="1" applyBorder="1" applyAlignment="1">
      <alignment horizontal="center" vertical="center" textRotation="90"/>
    </xf>
    <xf numFmtId="0" fontId="2" fillId="0" borderId="8" xfId="0" applyFont="1" applyBorder="1" applyAlignment="1">
      <alignment horizontal="center" vertical="center"/>
    </xf>
    <xf numFmtId="0" fontId="1" fillId="0" borderId="3" xfId="0" applyFont="1" applyBorder="1" applyAlignment="1">
      <alignment horizontal="left" vertical="center"/>
    </xf>
    <xf numFmtId="0" fontId="1" fillId="0" borderId="3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left" vertical="center"/>
    </xf>
    <xf numFmtId="0" fontId="1" fillId="0" borderId="11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4" xfId="0" applyFont="1" applyBorder="1" applyAlignment="1">
      <alignment horizontal="left" vertical="center"/>
    </xf>
    <xf numFmtId="0" fontId="1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left" vertical="center"/>
    </xf>
    <xf numFmtId="0" fontId="1" fillId="0" borderId="16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20" xfId="0" applyFont="1" applyBorder="1" applyAlignment="1">
      <alignment horizontal="left" vertical="center"/>
    </xf>
    <xf numFmtId="0" fontId="1" fillId="0" borderId="20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3" fillId="0" borderId="0" xfId="0" applyFont="1"/>
    <xf numFmtId="0" fontId="4" fillId="0" borderId="0" xfId="0" applyFont="1"/>
    <xf numFmtId="0" fontId="1" fillId="0" borderId="11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6" xfId="0" applyFont="1" applyBorder="1" applyAlignment="1">
      <alignment horizontal="left" vertical="center"/>
    </xf>
    <xf numFmtId="0" fontId="1" fillId="0" borderId="24" xfId="0" applyFont="1" applyBorder="1" applyAlignment="1">
      <alignment horizontal="left" vertical="center"/>
    </xf>
    <xf numFmtId="0" fontId="1" fillId="0" borderId="6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0" fillId="0" borderId="31" xfId="0" applyBorder="1"/>
    <xf numFmtId="0" fontId="0" fillId="0" borderId="32" xfId="0" applyBorder="1"/>
    <xf numFmtId="0" fontId="1" fillId="0" borderId="33" xfId="0" applyFont="1" applyBorder="1" applyAlignment="1">
      <alignment horizontal="left" vertical="center"/>
    </xf>
    <xf numFmtId="0" fontId="1" fillId="0" borderId="34" xfId="0" applyFont="1" applyBorder="1" applyAlignment="1">
      <alignment horizontal="left" vertical="center"/>
    </xf>
    <xf numFmtId="0" fontId="0" fillId="0" borderId="30" xfId="0" applyBorder="1"/>
    <xf numFmtId="0" fontId="0" fillId="0" borderId="5" xfId="0" applyBorder="1"/>
    <xf numFmtId="0" fontId="0" fillId="0" borderId="35" xfId="0" applyBorder="1"/>
    <xf numFmtId="0" fontId="1" fillId="0" borderId="36" xfId="0" applyFont="1" applyBorder="1" applyAlignment="1">
      <alignment horizontal="left" vertical="center"/>
    </xf>
    <xf numFmtId="0" fontId="1" fillId="0" borderId="37" xfId="0" applyFont="1" applyBorder="1" applyAlignment="1">
      <alignment horizontal="center" vertical="center"/>
    </xf>
    <xf numFmtId="0" fontId="1" fillId="3" borderId="13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left" vertical="center"/>
    </xf>
    <xf numFmtId="0" fontId="0" fillId="0" borderId="39" xfId="0" applyBorder="1"/>
    <xf numFmtId="0" fontId="0" fillId="0" borderId="40" xfId="0" applyBorder="1"/>
    <xf numFmtId="0" fontId="1" fillId="0" borderId="6" xfId="0" applyFont="1" applyBorder="1" applyAlignment="1">
      <alignment horizontal="center" vertical="center" textRotation="90" wrapText="1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38" xfId="0" applyFont="1" applyBorder="1" applyAlignment="1">
      <alignment horizontal="center" vertical="center"/>
    </xf>
    <xf numFmtId="0" fontId="1" fillId="0" borderId="34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textRotation="90"/>
    </xf>
    <xf numFmtId="0" fontId="1" fillId="0" borderId="6" xfId="0" applyFont="1" applyBorder="1" applyAlignment="1">
      <alignment horizontal="center" vertical="center" textRotation="90"/>
    </xf>
    <xf numFmtId="0" fontId="1" fillId="0" borderId="4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" fillId="3" borderId="13" xfId="0" applyFont="1" applyFill="1" applyBorder="1" applyAlignment="1">
      <alignment horizontal="center" vertical="center"/>
    </xf>
    <xf numFmtId="0" fontId="1" fillId="3" borderId="18" xfId="0" applyFont="1" applyFill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2" borderId="18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1" fillId="2" borderId="23" xfId="0" applyFont="1" applyFill="1" applyBorder="1" applyAlignment="1">
      <alignment horizontal="center" vertical="center"/>
    </xf>
    <xf numFmtId="0" fontId="1" fillId="3" borderId="25" xfId="0" applyFont="1" applyFill="1" applyBorder="1" applyAlignment="1">
      <alignment horizontal="center" vertical="center"/>
    </xf>
    <xf numFmtId="0" fontId="1" fillId="3" borderId="23" xfId="0" applyFont="1" applyFill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1" fillId="0" borderId="29" xfId="0" applyFont="1" applyBorder="1" applyAlignment="1">
      <alignment horizontal="center" vertical="center"/>
    </xf>
    <xf numFmtId="0" fontId="1" fillId="0" borderId="44" xfId="0" applyFont="1" applyBorder="1" applyAlignment="1">
      <alignment horizontal="center" vertical="center"/>
    </xf>
    <xf numFmtId="0" fontId="1" fillId="0" borderId="42" xfId="0" applyFont="1" applyBorder="1" applyAlignment="1">
      <alignment horizontal="center" vertical="center"/>
    </xf>
    <xf numFmtId="0" fontId="1" fillId="0" borderId="43" xfId="0" applyFont="1" applyBorder="1" applyAlignment="1">
      <alignment horizontal="center" vertical="center"/>
    </xf>
    <xf numFmtId="0" fontId="1" fillId="0" borderId="32" xfId="0" applyFont="1" applyBorder="1" applyAlignment="1">
      <alignment horizontal="center" vertical="center"/>
    </xf>
    <xf numFmtId="0" fontId="0" fillId="0" borderId="0" xfId="0" applyAlignment="1"/>
    <xf numFmtId="0" fontId="1" fillId="0" borderId="0" xfId="0" applyFont="1" applyAlignment="1"/>
    <xf numFmtId="0" fontId="1" fillId="0" borderId="4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53"/>
  <sheetViews>
    <sheetView tabSelected="1" workbookViewId="0">
      <selection activeCell="M37" sqref="M37"/>
    </sheetView>
  </sheetViews>
  <sheetFormatPr defaultRowHeight="15"/>
  <cols>
    <col min="1" max="1" width="4" customWidth="1"/>
    <col min="2" max="2" width="22" customWidth="1"/>
    <col min="3" max="3" width="38.85546875" customWidth="1"/>
    <col min="4" max="4" width="4.5703125" customWidth="1"/>
    <col min="5" max="5" width="3.7109375" customWidth="1"/>
    <col min="6" max="6" width="7.28515625" customWidth="1"/>
    <col min="7" max="7" width="4.140625" customWidth="1"/>
    <col min="8" max="8" width="7.140625" customWidth="1"/>
    <col min="9" max="9" width="4.28515625" customWidth="1"/>
    <col min="10" max="10" width="4.140625" customWidth="1"/>
    <col min="11" max="11" width="7" customWidth="1"/>
    <col min="12" max="12" width="4.85546875" customWidth="1"/>
    <col min="13" max="13" width="5.85546875" customWidth="1"/>
    <col min="14" max="14" width="3.5703125" customWidth="1"/>
    <col min="15" max="15" width="5.5703125" customWidth="1"/>
    <col min="16" max="16" width="5" customWidth="1"/>
    <col min="17" max="17" width="4.42578125" customWidth="1"/>
  </cols>
  <sheetData>
    <row r="1" spans="1:17" ht="15.75">
      <c r="A1" s="51" t="s">
        <v>0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</row>
    <row r="2" spans="1:17" ht="15.75">
      <c r="A2" s="51" t="s">
        <v>1</v>
      </c>
      <c r="B2" s="51"/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  <c r="P2" s="51"/>
    </row>
    <row r="3" spans="1:17" ht="15.75">
      <c r="A3" s="51" t="s">
        <v>2</v>
      </c>
      <c r="B3" s="51"/>
      <c r="C3" s="51"/>
      <c r="D3" s="51"/>
      <c r="E3" s="51"/>
      <c r="F3" s="51"/>
      <c r="G3" s="51"/>
      <c r="H3" s="51"/>
      <c r="I3" s="51"/>
      <c r="J3" s="51"/>
      <c r="K3" s="51"/>
      <c r="L3" s="51"/>
      <c r="M3" s="51"/>
      <c r="N3" s="51"/>
      <c r="O3" s="51"/>
      <c r="P3" s="51"/>
    </row>
    <row r="4" spans="1:17" ht="16.5" thickBot="1">
      <c r="A4" s="52" t="s">
        <v>3</v>
      </c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</row>
    <row r="5" spans="1:17" ht="16.5" thickTop="1">
      <c r="A5" s="48"/>
      <c r="B5" s="53" t="s">
        <v>4</v>
      </c>
      <c r="C5" s="55" t="s">
        <v>5</v>
      </c>
      <c r="D5" s="57" t="s">
        <v>6</v>
      </c>
      <c r="E5" s="55" t="s">
        <v>7</v>
      </c>
      <c r="F5" s="55"/>
      <c r="G5" s="55"/>
      <c r="H5" s="55"/>
      <c r="I5" s="55"/>
      <c r="J5" s="55" t="s">
        <v>8</v>
      </c>
      <c r="K5" s="55"/>
      <c r="L5" s="55"/>
      <c r="M5" s="55"/>
      <c r="N5" s="55"/>
      <c r="O5" s="55" t="s">
        <v>9</v>
      </c>
      <c r="P5" s="55"/>
      <c r="Q5" s="59"/>
    </row>
    <row r="6" spans="1:17" ht="103.5" thickBot="1">
      <c r="A6" s="49"/>
      <c r="B6" s="54"/>
      <c r="C6" s="56"/>
      <c r="D6" s="58"/>
      <c r="E6" s="2" t="s">
        <v>10</v>
      </c>
      <c r="F6" s="2" t="s">
        <v>11</v>
      </c>
      <c r="G6" s="2" t="s">
        <v>12</v>
      </c>
      <c r="H6" s="2" t="s">
        <v>13</v>
      </c>
      <c r="I6" s="2" t="s">
        <v>14</v>
      </c>
      <c r="J6" s="2" t="s">
        <v>10</v>
      </c>
      <c r="K6" s="2" t="s">
        <v>15</v>
      </c>
      <c r="L6" s="2" t="s">
        <v>12</v>
      </c>
      <c r="M6" s="2" t="s">
        <v>13</v>
      </c>
      <c r="N6" s="2" t="s">
        <v>14</v>
      </c>
      <c r="O6" s="2" t="s">
        <v>16</v>
      </c>
      <c r="P6" s="2" t="s">
        <v>17</v>
      </c>
      <c r="Q6" s="3" t="s">
        <v>18</v>
      </c>
    </row>
    <row r="7" spans="1:17" ht="18.75" customHeight="1" thickTop="1">
      <c r="A7" s="89"/>
      <c r="B7" s="4" t="s">
        <v>19</v>
      </c>
      <c r="C7" s="5" t="s">
        <v>20</v>
      </c>
      <c r="D7" s="6" t="s">
        <v>21</v>
      </c>
      <c r="E7" s="6" t="s">
        <v>22</v>
      </c>
      <c r="F7" s="6">
        <v>749</v>
      </c>
      <c r="G7" s="6">
        <v>3</v>
      </c>
      <c r="H7" s="60">
        <f>SUM(F7+F8+F9)</f>
        <v>2248</v>
      </c>
      <c r="I7" s="60">
        <f>SUM(G7+G8+G9)</f>
        <v>10</v>
      </c>
      <c r="J7" s="6" t="s">
        <v>22</v>
      </c>
      <c r="K7" s="6">
        <v>644</v>
      </c>
      <c r="L7" s="6">
        <v>6</v>
      </c>
      <c r="M7" s="60">
        <f>SUM(K7+K8+K9)</f>
        <v>2209</v>
      </c>
      <c r="N7" s="60">
        <f>SUM(L7+L8+L9)</f>
        <v>13</v>
      </c>
      <c r="O7" s="55">
        <f>SUM(M7+H7)</f>
        <v>4457</v>
      </c>
      <c r="P7" s="55">
        <f>SUM(I7+N7)</f>
        <v>23</v>
      </c>
      <c r="Q7" s="63">
        <v>3</v>
      </c>
    </row>
    <row r="8" spans="1:17" ht="15.75">
      <c r="A8" s="84"/>
      <c r="B8" s="7" t="s">
        <v>23</v>
      </c>
      <c r="C8" s="8" t="s">
        <v>24</v>
      </c>
      <c r="D8" s="9" t="s">
        <v>21</v>
      </c>
      <c r="E8" s="9" t="s">
        <v>25</v>
      </c>
      <c r="F8" s="9">
        <v>1077</v>
      </c>
      <c r="G8" s="9">
        <v>1</v>
      </c>
      <c r="H8" s="61"/>
      <c r="I8" s="61"/>
      <c r="J8" s="9" t="s">
        <v>26</v>
      </c>
      <c r="K8" s="9">
        <v>928</v>
      </c>
      <c r="L8" s="9">
        <v>1</v>
      </c>
      <c r="M8" s="61"/>
      <c r="N8" s="61"/>
      <c r="O8" s="62"/>
      <c r="P8" s="62"/>
      <c r="Q8" s="64"/>
    </row>
    <row r="9" spans="1:17" ht="15.75" customHeight="1" thickBot="1">
      <c r="A9" s="85"/>
      <c r="B9" s="7" t="s">
        <v>27</v>
      </c>
      <c r="C9" s="8" t="s">
        <v>28</v>
      </c>
      <c r="D9" s="9">
        <v>2</v>
      </c>
      <c r="E9" s="9" t="s">
        <v>26</v>
      </c>
      <c r="F9" s="9">
        <v>422</v>
      </c>
      <c r="G9" s="9">
        <v>6</v>
      </c>
      <c r="H9" s="61"/>
      <c r="I9" s="61"/>
      <c r="J9" s="9" t="s">
        <v>25</v>
      </c>
      <c r="K9" s="9">
        <v>637</v>
      </c>
      <c r="L9" s="9">
        <v>6</v>
      </c>
      <c r="M9" s="61"/>
      <c r="N9" s="61"/>
      <c r="O9" s="62"/>
      <c r="P9" s="62"/>
      <c r="Q9" s="64"/>
    </row>
    <row r="10" spans="1:17" ht="15.75">
      <c r="A10" s="83"/>
      <c r="B10" s="14" t="s">
        <v>29</v>
      </c>
      <c r="C10" s="15" t="s">
        <v>30</v>
      </c>
      <c r="D10" s="16" t="s">
        <v>31</v>
      </c>
      <c r="E10" s="16" t="s">
        <v>25</v>
      </c>
      <c r="F10" s="16">
        <v>691</v>
      </c>
      <c r="G10" s="16">
        <v>3</v>
      </c>
      <c r="H10" s="66">
        <f t="shared" ref="H10:I10" si="0">SUM(F10+F11+F12)</f>
        <v>2002</v>
      </c>
      <c r="I10" s="66">
        <f t="shared" si="0"/>
        <v>9</v>
      </c>
      <c r="J10" s="16" t="s">
        <v>25</v>
      </c>
      <c r="K10" s="16">
        <v>1315</v>
      </c>
      <c r="L10" s="16">
        <v>2</v>
      </c>
      <c r="M10" s="66">
        <f t="shared" ref="M10:N10" si="1">SUM(K10+K11+K12)</f>
        <v>2828</v>
      </c>
      <c r="N10" s="66">
        <f t="shared" si="1"/>
        <v>10</v>
      </c>
      <c r="O10" s="68">
        <f t="shared" ref="O10" si="2">SUM(M10+H10)</f>
        <v>4830</v>
      </c>
      <c r="P10" s="68">
        <f t="shared" ref="P10" si="3">SUM(I10+N10)</f>
        <v>19</v>
      </c>
      <c r="Q10" s="65">
        <v>2</v>
      </c>
    </row>
    <row r="11" spans="1:17" ht="15.75">
      <c r="A11" s="84"/>
      <c r="B11" s="7" t="s">
        <v>23</v>
      </c>
      <c r="C11" s="8" t="s">
        <v>32</v>
      </c>
      <c r="D11" s="9" t="s">
        <v>31</v>
      </c>
      <c r="E11" s="9" t="s">
        <v>26</v>
      </c>
      <c r="F11" s="9">
        <v>530</v>
      </c>
      <c r="G11" s="9">
        <v>4</v>
      </c>
      <c r="H11" s="61"/>
      <c r="I11" s="61"/>
      <c r="J11" s="9" t="s">
        <v>22</v>
      </c>
      <c r="K11" s="9">
        <v>769</v>
      </c>
      <c r="L11" s="9">
        <v>5</v>
      </c>
      <c r="M11" s="61"/>
      <c r="N11" s="61"/>
      <c r="O11" s="62"/>
      <c r="P11" s="62"/>
      <c r="Q11" s="64"/>
    </row>
    <row r="12" spans="1:17" ht="16.5" thickBot="1">
      <c r="A12" s="85"/>
      <c r="B12" s="7" t="s">
        <v>27</v>
      </c>
      <c r="C12" s="12" t="s">
        <v>33</v>
      </c>
      <c r="D12" s="13">
        <v>1</v>
      </c>
      <c r="E12" s="9" t="s">
        <v>22</v>
      </c>
      <c r="F12" s="9">
        <v>781</v>
      </c>
      <c r="G12" s="9">
        <v>2</v>
      </c>
      <c r="H12" s="61"/>
      <c r="I12" s="61"/>
      <c r="J12" s="9" t="s">
        <v>26</v>
      </c>
      <c r="K12" s="9">
        <v>744</v>
      </c>
      <c r="L12" s="9">
        <v>3</v>
      </c>
      <c r="M12" s="61"/>
      <c r="N12" s="61"/>
      <c r="O12" s="62"/>
      <c r="P12" s="62"/>
      <c r="Q12" s="64"/>
    </row>
    <row r="13" spans="1:17" ht="15.75">
      <c r="A13" s="83"/>
      <c r="B13" s="14" t="s">
        <v>34</v>
      </c>
      <c r="C13" s="15" t="s">
        <v>35</v>
      </c>
      <c r="D13" s="17" t="s">
        <v>31</v>
      </c>
      <c r="E13" s="17" t="s">
        <v>25</v>
      </c>
      <c r="F13" s="17">
        <v>289</v>
      </c>
      <c r="G13" s="17">
        <v>7</v>
      </c>
      <c r="H13" s="66">
        <f t="shared" ref="H13:I13" si="4">SUM(F13+F14+F15)</f>
        <v>1493</v>
      </c>
      <c r="I13" s="66">
        <f t="shared" si="4"/>
        <v>15</v>
      </c>
      <c r="J13" s="17" t="s">
        <v>25</v>
      </c>
      <c r="K13" s="17">
        <v>0</v>
      </c>
      <c r="L13" s="17">
        <v>10</v>
      </c>
      <c r="M13" s="66">
        <f t="shared" ref="M13:N13" si="5">SUM(K13+K14+K15)</f>
        <v>1381</v>
      </c>
      <c r="N13" s="66">
        <f t="shared" si="5"/>
        <v>18</v>
      </c>
      <c r="O13" s="68">
        <f t="shared" ref="O13" si="6">SUM(M13+H13)</f>
        <v>2874</v>
      </c>
      <c r="P13" s="68">
        <f t="shared" ref="P13" si="7">SUM(I13+N13)</f>
        <v>33</v>
      </c>
      <c r="Q13" s="70">
        <v>6</v>
      </c>
    </row>
    <row r="14" spans="1:17" ht="15.75">
      <c r="A14" s="84"/>
      <c r="B14" s="7" t="s">
        <v>23</v>
      </c>
      <c r="C14" s="8" t="s">
        <v>36</v>
      </c>
      <c r="D14" s="10" t="s">
        <v>31</v>
      </c>
      <c r="E14" s="10" t="s">
        <v>26</v>
      </c>
      <c r="F14" s="10">
        <v>302</v>
      </c>
      <c r="G14" s="10">
        <v>7</v>
      </c>
      <c r="H14" s="61"/>
      <c r="I14" s="61"/>
      <c r="J14" s="10" t="s">
        <v>26</v>
      </c>
      <c r="K14" s="10">
        <v>353</v>
      </c>
      <c r="L14" s="10">
        <v>7</v>
      </c>
      <c r="M14" s="61"/>
      <c r="N14" s="61"/>
      <c r="O14" s="62"/>
      <c r="P14" s="62"/>
      <c r="Q14" s="71"/>
    </row>
    <row r="15" spans="1:17" ht="16.5" thickBot="1">
      <c r="A15" s="85"/>
      <c r="B15" s="20" t="s">
        <v>27</v>
      </c>
      <c r="C15" s="21" t="s">
        <v>37</v>
      </c>
      <c r="D15" s="22" t="s">
        <v>31</v>
      </c>
      <c r="E15" s="22" t="s">
        <v>22</v>
      </c>
      <c r="F15" s="22">
        <v>902</v>
      </c>
      <c r="G15" s="22">
        <v>1</v>
      </c>
      <c r="H15" s="67"/>
      <c r="I15" s="67"/>
      <c r="J15" s="22" t="s">
        <v>22</v>
      </c>
      <c r="K15" s="22">
        <v>1028</v>
      </c>
      <c r="L15" s="22">
        <v>1</v>
      </c>
      <c r="M15" s="67"/>
      <c r="N15" s="67"/>
      <c r="O15" s="69"/>
      <c r="P15" s="69"/>
      <c r="Q15" s="72"/>
    </row>
    <row r="16" spans="1:17" ht="15.75">
      <c r="A16" s="83"/>
      <c r="B16" s="24" t="s">
        <v>38</v>
      </c>
      <c r="C16" s="30" t="s">
        <v>39</v>
      </c>
      <c r="D16" s="23">
        <v>1</v>
      </c>
      <c r="E16" s="23" t="s">
        <v>22</v>
      </c>
      <c r="F16" s="23">
        <v>661</v>
      </c>
      <c r="G16" s="23">
        <v>4</v>
      </c>
      <c r="H16" s="75">
        <f t="shared" ref="H16:I16" si="8">SUM(F16+F17+F18)</f>
        <v>2347</v>
      </c>
      <c r="I16" s="75">
        <f t="shared" si="8"/>
        <v>7</v>
      </c>
      <c r="J16" s="23" t="s">
        <v>26</v>
      </c>
      <c r="K16" s="23">
        <v>921</v>
      </c>
      <c r="L16" s="23">
        <v>2</v>
      </c>
      <c r="M16" s="75">
        <f t="shared" ref="M16:N16" si="9">SUM(K16+K17+K18)</f>
        <v>3428</v>
      </c>
      <c r="N16" s="75">
        <f t="shared" si="9"/>
        <v>7</v>
      </c>
      <c r="O16" s="76">
        <f>SUM(M16+H16)</f>
        <v>5775</v>
      </c>
      <c r="P16" s="76">
        <f t="shared" ref="P16" si="10">SUM(I16+N16)</f>
        <v>14</v>
      </c>
      <c r="Q16" s="73">
        <v>1</v>
      </c>
    </row>
    <row r="17" spans="1:17" ht="15.75">
      <c r="A17" s="84"/>
      <c r="B17" s="19" t="s">
        <v>40</v>
      </c>
      <c r="C17" s="8" t="s">
        <v>41</v>
      </c>
      <c r="D17" s="10" t="s">
        <v>31</v>
      </c>
      <c r="E17" s="10" t="s">
        <v>25</v>
      </c>
      <c r="F17" s="10">
        <v>726</v>
      </c>
      <c r="G17" s="10">
        <v>2</v>
      </c>
      <c r="H17" s="61"/>
      <c r="I17" s="61"/>
      <c r="J17" s="10" t="s">
        <v>22</v>
      </c>
      <c r="K17" s="10">
        <v>853</v>
      </c>
      <c r="L17" s="10">
        <v>4</v>
      </c>
      <c r="M17" s="61"/>
      <c r="N17" s="61"/>
      <c r="O17" s="62"/>
      <c r="P17" s="62"/>
      <c r="Q17" s="64"/>
    </row>
    <row r="18" spans="1:17" ht="16.5" thickBot="1">
      <c r="A18" s="85"/>
      <c r="B18" s="20" t="s">
        <v>42</v>
      </c>
      <c r="C18" s="21" t="s">
        <v>43</v>
      </c>
      <c r="D18" s="22" t="s">
        <v>31</v>
      </c>
      <c r="E18" s="22" t="s">
        <v>26</v>
      </c>
      <c r="F18" s="22">
        <v>960</v>
      </c>
      <c r="G18" s="22">
        <v>1</v>
      </c>
      <c r="H18" s="67"/>
      <c r="I18" s="67"/>
      <c r="J18" s="22">
        <v>4</v>
      </c>
      <c r="K18" s="22">
        <v>1654</v>
      </c>
      <c r="L18" s="22">
        <v>1</v>
      </c>
      <c r="M18" s="67"/>
      <c r="N18" s="67"/>
      <c r="O18" s="69"/>
      <c r="P18" s="69"/>
      <c r="Q18" s="74"/>
    </row>
    <row r="19" spans="1:17" ht="15.75">
      <c r="A19" s="83"/>
      <c r="B19" s="24" t="s">
        <v>44</v>
      </c>
      <c r="C19" s="30" t="s">
        <v>45</v>
      </c>
      <c r="D19" s="23">
        <v>2</v>
      </c>
      <c r="E19" s="23" t="s">
        <v>25</v>
      </c>
      <c r="F19" s="23">
        <v>591</v>
      </c>
      <c r="G19" s="23">
        <v>5</v>
      </c>
      <c r="H19" s="75">
        <f t="shared" ref="H19:I19" si="11">SUM(F19+F20+F21)</f>
        <v>1954</v>
      </c>
      <c r="I19" s="75">
        <f t="shared" si="11"/>
        <v>13</v>
      </c>
      <c r="J19" s="23" t="s">
        <v>22</v>
      </c>
      <c r="K19" s="23">
        <v>862</v>
      </c>
      <c r="L19" s="23">
        <v>3</v>
      </c>
      <c r="M19" s="75">
        <f t="shared" ref="M19:N19" si="12">SUM(K19+K20+K21)</f>
        <v>2456</v>
      </c>
      <c r="N19" s="75">
        <f t="shared" si="12"/>
        <v>12</v>
      </c>
      <c r="O19" s="76">
        <f t="shared" ref="O19" si="13">SUM(M19+H19)</f>
        <v>4410</v>
      </c>
      <c r="P19" s="76">
        <f t="shared" ref="P19" si="14">SUM(I19+N19)</f>
        <v>25</v>
      </c>
      <c r="Q19" s="77">
        <v>5</v>
      </c>
    </row>
    <row r="20" spans="1:17" ht="15.75">
      <c r="A20" s="84"/>
      <c r="B20" s="7" t="s">
        <v>23</v>
      </c>
      <c r="C20" s="8" t="s">
        <v>46</v>
      </c>
      <c r="D20" s="10">
        <v>3</v>
      </c>
      <c r="E20" s="10" t="s">
        <v>26</v>
      </c>
      <c r="F20" s="10">
        <v>770</v>
      </c>
      <c r="G20" s="10">
        <v>2</v>
      </c>
      <c r="H20" s="61"/>
      <c r="I20" s="61"/>
      <c r="J20" s="10" t="s">
        <v>25</v>
      </c>
      <c r="K20" s="10">
        <v>1130</v>
      </c>
      <c r="L20" s="10">
        <v>3</v>
      </c>
      <c r="M20" s="61"/>
      <c r="N20" s="61"/>
      <c r="O20" s="62"/>
      <c r="P20" s="62"/>
      <c r="Q20" s="78"/>
    </row>
    <row r="21" spans="1:17" ht="16.5" thickBot="1">
      <c r="A21" s="85"/>
      <c r="B21" s="20" t="s">
        <v>27</v>
      </c>
      <c r="C21" s="21" t="s">
        <v>47</v>
      </c>
      <c r="D21" s="22" t="s">
        <v>48</v>
      </c>
      <c r="E21" s="22" t="s">
        <v>22</v>
      </c>
      <c r="F21" s="22">
        <v>593</v>
      </c>
      <c r="G21" s="22">
        <v>6</v>
      </c>
      <c r="H21" s="67"/>
      <c r="I21" s="67"/>
      <c r="J21" s="22" t="s">
        <v>26</v>
      </c>
      <c r="K21" s="22">
        <v>464</v>
      </c>
      <c r="L21" s="22">
        <v>6</v>
      </c>
      <c r="M21" s="67"/>
      <c r="N21" s="67"/>
      <c r="O21" s="69"/>
      <c r="P21" s="69"/>
      <c r="Q21" s="79"/>
    </row>
    <row r="22" spans="1:17" ht="15.75">
      <c r="A22" s="83"/>
      <c r="B22" s="24" t="s">
        <v>49</v>
      </c>
      <c r="C22" s="30" t="s">
        <v>50</v>
      </c>
      <c r="D22" s="23" t="s">
        <v>31</v>
      </c>
      <c r="E22" s="23" t="s">
        <v>25</v>
      </c>
      <c r="F22" s="23">
        <v>653</v>
      </c>
      <c r="G22" s="23">
        <v>4</v>
      </c>
      <c r="H22" s="75">
        <f t="shared" ref="H22:I22" si="15">SUM(F22+F23+F24)</f>
        <v>1846</v>
      </c>
      <c r="I22" s="75">
        <f t="shared" si="15"/>
        <v>12</v>
      </c>
      <c r="J22" s="23" t="s">
        <v>22</v>
      </c>
      <c r="K22" s="23">
        <v>887</v>
      </c>
      <c r="L22" s="23">
        <v>2</v>
      </c>
      <c r="M22" s="75">
        <f t="shared" ref="M22:N22" si="16">SUM(K22+K23+K24)</f>
        <v>2006</v>
      </c>
      <c r="N22" s="75">
        <f t="shared" si="16"/>
        <v>12</v>
      </c>
      <c r="O22" s="76">
        <f t="shared" ref="O22" si="17">SUM(M22+H22)</f>
        <v>3852</v>
      </c>
      <c r="P22" s="76">
        <f t="shared" ref="P22" si="18">SUM(I22+N22)</f>
        <v>24</v>
      </c>
      <c r="Q22" s="77">
        <v>4</v>
      </c>
    </row>
    <row r="23" spans="1:17" ht="15.75">
      <c r="A23" s="84"/>
      <c r="B23" s="19" t="s">
        <v>40</v>
      </c>
      <c r="C23" s="8" t="s">
        <v>51</v>
      </c>
      <c r="D23" s="10" t="s">
        <v>21</v>
      </c>
      <c r="E23" s="10" t="s">
        <v>22</v>
      </c>
      <c r="F23" s="10">
        <v>646</v>
      </c>
      <c r="G23" s="10">
        <v>5</v>
      </c>
      <c r="H23" s="61"/>
      <c r="I23" s="61"/>
      <c r="J23" s="10" t="s">
        <v>25</v>
      </c>
      <c r="K23" s="10">
        <v>595</v>
      </c>
      <c r="L23" s="10">
        <v>6</v>
      </c>
      <c r="M23" s="61"/>
      <c r="N23" s="61"/>
      <c r="O23" s="62"/>
      <c r="P23" s="62"/>
      <c r="Q23" s="78"/>
    </row>
    <row r="24" spans="1:17" ht="16.5" thickBot="1">
      <c r="A24" s="85"/>
      <c r="B24" s="20" t="s">
        <v>42</v>
      </c>
      <c r="C24" s="21" t="s">
        <v>52</v>
      </c>
      <c r="D24" s="22">
        <v>3</v>
      </c>
      <c r="E24" s="22" t="s">
        <v>26</v>
      </c>
      <c r="F24" s="22">
        <v>547</v>
      </c>
      <c r="G24" s="22">
        <v>3</v>
      </c>
      <c r="H24" s="67"/>
      <c r="I24" s="67"/>
      <c r="J24" s="22" t="s">
        <v>26</v>
      </c>
      <c r="K24" s="22">
        <v>524</v>
      </c>
      <c r="L24" s="22">
        <v>4</v>
      </c>
      <c r="M24" s="67"/>
      <c r="N24" s="67"/>
      <c r="O24" s="69"/>
      <c r="P24" s="69"/>
      <c r="Q24" s="79"/>
    </row>
    <row r="25" spans="1:17" ht="15.75">
      <c r="A25" s="83"/>
      <c r="B25" s="24" t="s">
        <v>53</v>
      </c>
      <c r="C25" s="30" t="s">
        <v>54</v>
      </c>
      <c r="D25" s="23" t="s">
        <v>48</v>
      </c>
      <c r="E25" s="23" t="s">
        <v>22</v>
      </c>
      <c r="F25" s="23">
        <v>440</v>
      </c>
      <c r="G25" s="23">
        <v>7</v>
      </c>
      <c r="H25" s="75">
        <f t="shared" ref="H25:I25" si="19">SUM(F25+F26+F27)</f>
        <v>1480</v>
      </c>
      <c r="I25" s="75">
        <f t="shared" si="19"/>
        <v>18</v>
      </c>
      <c r="J25" s="23" t="s">
        <v>22</v>
      </c>
      <c r="K25" s="23">
        <v>539</v>
      </c>
      <c r="L25" s="23">
        <v>7</v>
      </c>
      <c r="M25" s="75">
        <f t="shared" ref="M25:N25" si="20">SUM(K25+K26+K27)</f>
        <v>1716</v>
      </c>
      <c r="N25" s="75">
        <f t="shared" si="20"/>
        <v>16</v>
      </c>
      <c r="O25" s="76">
        <f t="shared" ref="O25" si="21">SUM(M25+H25)</f>
        <v>3196</v>
      </c>
      <c r="P25" s="76">
        <f t="shared" ref="P25" si="22">SUM(I25+N25)</f>
        <v>34</v>
      </c>
      <c r="Q25" s="81">
        <v>7</v>
      </c>
    </row>
    <row r="26" spans="1:17" ht="15.75">
      <c r="A26" s="84"/>
      <c r="B26" s="19"/>
      <c r="C26" s="8" t="s">
        <v>55</v>
      </c>
      <c r="D26" s="10" t="s">
        <v>48</v>
      </c>
      <c r="E26" s="10" t="s">
        <v>26</v>
      </c>
      <c r="F26" s="10">
        <v>472</v>
      </c>
      <c r="G26" s="10">
        <v>5</v>
      </c>
      <c r="H26" s="61"/>
      <c r="I26" s="61"/>
      <c r="J26" s="10" t="s">
        <v>26</v>
      </c>
      <c r="K26" s="10">
        <v>513</v>
      </c>
      <c r="L26" s="10">
        <v>5</v>
      </c>
      <c r="M26" s="61"/>
      <c r="N26" s="61"/>
      <c r="O26" s="62"/>
      <c r="P26" s="62"/>
      <c r="Q26" s="81"/>
    </row>
    <row r="27" spans="1:17" ht="16.5" thickBot="1">
      <c r="A27" s="86"/>
      <c r="B27" s="28" t="s">
        <v>56</v>
      </c>
      <c r="C27" s="29" t="s">
        <v>57</v>
      </c>
      <c r="D27" s="1">
        <v>1</v>
      </c>
      <c r="E27" s="1" t="s">
        <v>25</v>
      </c>
      <c r="F27" s="1">
        <v>568</v>
      </c>
      <c r="G27" s="1">
        <v>6</v>
      </c>
      <c r="H27" s="80"/>
      <c r="I27" s="80"/>
      <c r="J27" s="1" t="s">
        <v>25</v>
      </c>
      <c r="K27" s="1">
        <v>664</v>
      </c>
      <c r="L27" s="1">
        <v>4</v>
      </c>
      <c r="M27" s="80"/>
      <c r="N27" s="80"/>
      <c r="O27" s="56"/>
      <c r="P27" s="56"/>
      <c r="Q27" s="82"/>
    </row>
    <row r="28" spans="1:17" ht="8.25" customHeight="1" thickTop="1"/>
    <row r="29" spans="1:17" ht="15.75">
      <c r="A29" s="87" t="s">
        <v>65</v>
      </c>
      <c r="B29" s="87"/>
      <c r="C29" s="87"/>
      <c r="D29" s="87"/>
      <c r="E29" s="87"/>
      <c r="F29" s="87"/>
      <c r="G29" s="87"/>
      <c r="H29" s="87"/>
      <c r="I29" s="87"/>
      <c r="J29" s="87"/>
      <c r="K29" s="87"/>
      <c r="L29" s="87"/>
      <c r="M29" s="87"/>
      <c r="N29" s="87"/>
      <c r="O29" s="87"/>
      <c r="P29" s="87"/>
    </row>
    <row r="30" spans="1:17" ht="8.25" customHeight="1">
      <c r="A30" s="26"/>
    </row>
    <row r="31" spans="1:17" ht="15.75">
      <c r="A31" s="26"/>
      <c r="B31" s="88" t="s">
        <v>66</v>
      </c>
      <c r="C31" s="88"/>
      <c r="D31" s="88"/>
      <c r="E31" s="88"/>
      <c r="F31" s="88"/>
      <c r="G31" s="88"/>
      <c r="H31" s="88"/>
      <c r="I31" s="88"/>
      <c r="J31" s="88"/>
      <c r="K31" s="88"/>
      <c r="L31" s="88"/>
      <c r="M31" s="88"/>
      <c r="N31" s="88"/>
      <c r="O31" s="88"/>
      <c r="P31" s="88"/>
    </row>
    <row r="32" spans="1:17">
      <c r="A32" s="26"/>
    </row>
    <row r="34" spans="1:1">
      <c r="A34" s="25"/>
    </row>
    <row r="35" spans="1:1">
      <c r="A35" s="26"/>
    </row>
    <row r="36" spans="1:1">
      <c r="A36" s="26"/>
    </row>
    <row r="37" spans="1:1">
      <c r="A37" s="26"/>
    </row>
    <row r="39" spans="1:1">
      <c r="A39" s="25"/>
    </row>
    <row r="41" spans="1:1">
      <c r="A41" s="25"/>
    </row>
    <row r="42" spans="1:1">
      <c r="A42" s="26"/>
    </row>
    <row r="43" spans="1:1">
      <c r="A43" s="26"/>
    </row>
    <row r="44" spans="1:1">
      <c r="A44" s="26"/>
    </row>
    <row r="46" spans="1:1">
      <c r="A46" s="25"/>
    </row>
    <row r="47" spans="1:1">
      <c r="A47" s="26"/>
    </row>
    <row r="48" spans="1:1">
      <c r="A48" s="26"/>
    </row>
    <row r="49" spans="1:1">
      <c r="A49" s="26"/>
    </row>
    <row r="51" spans="1:1">
      <c r="A51" s="25"/>
    </row>
    <row r="52" spans="1:1">
      <c r="A52" s="26"/>
    </row>
    <row r="53" spans="1:1">
      <c r="A53" s="26"/>
    </row>
  </sheetData>
  <mergeCells count="68">
    <mergeCell ref="A22:A24"/>
    <mergeCell ref="A25:A27"/>
    <mergeCell ref="A29:P29"/>
    <mergeCell ref="B31:P31"/>
    <mergeCell ref="A7:A9"/>
    <mergeCell ref="A10:A12"/>
    <mergeCell ref="A13:A15"/>
    <mergeCell ref="A16:A18"/>
    <mergeCell ref="A19:A21"/>
    <mergeCell ref="Q22:Q24"/>
    <mergeCell ref="H25:H27"/>
    <mergeCell ref="I25:I27"/>
    <mergeCell ref="M25:M27"/>
    <mergeCell ref="N25:N27"/>
    <mergeCell ref="O25:O27"/>
    <mergeCell ref="P25:P27"/>
    <mergeCell ref="Q25:Q27"/>
    <mergeCell ref="H22:H24"/>
    <mergeCell ref="I22:I24"/>
    <mergeCell ref="M22:M24"/>
    <mergeCell ref="N22:N24"/>
    <mergeCell ref="O22:O24"/>
    <mergeCell ref="P22:P24"/>
    <mergeCell ref="Q16:Q18"/>
    <mergeCell ref="H19:H21"/>
    <mergeCell ref="I19:I21"/>
    <mergeCell ref="M19:M21"/>
    <mergeCell ref="N19:N21"/>
    <mergeCell ref="O19:O21"/>
    <mergeCell ref="P19:P21"/>
    <mergeCell ref="Q19:Q21"/>
    <mergeCell ref="H16:H18"/>
    <mergeCell ref="I16:I18"/>
    <mergeCell ref="M16:M18"/>
    <mergeCell ref="N16:N18"/>
    <mergeCell ref="O16:O18"/>
    <mergeCell ref="P16:P18"/>
    <mergeCell ref="P7:P9"/>
    <mergeCell ref="Q7:Q9"/>
    <mergeCell ref="Q10:Q12"/>
    <mergeCell ref="H13:H15"/>
    <mergeCell ref="I13:I15"/>
    <mergeCell ref="M13:M15"/>
    <mergeCell ref="N13:N15"/>
    <mergeCell ref="O13:O15"/>
    <mergeCell ref="P13:P15"/>
    <mergeCell ref="Q13:Q15"/>
    <mergeCell ref="H10:H12"/>
    <mergeCell ref="I10:I12"/>
    <mergeCell ref="M10:M12"/>
    <mergeCell ref="N10:N12"/>
    <mergeCell ref="O10:O12"/>
    <mergeCell ref="P10:P12"/>
    <mergeCell ref="H7:H9"/>
    <mergeCell ref="I7:I9"/>
    <mergeCell ref="M7:M9"/>
    <mergeCell ref="N7:N9"/>
    <mergeCell ref="O7:O9"/>
    <mergeCell ref="A1:P1"/>
    <mergeCell ref="A2:P2"/>
    <mergeCell ref="A3:P3"/>
    <mergeCell ref="A4:P4"/>
    <mergeCell ref="B5:B6"/>
    <mergeCell ref="C5:C6"/>
    <mergeCell ref="D5:D6"/>
    <mergeCell ref="E5:I5"/>
    <mergeCell ref="J5:N5"/>
    <mergeCell ref="O5:Q5"/>
  </mergeCells>
  <pageMargins left="0.23622047244094491" right="0.23622047244094491" top="0.35433070866141736" bottom="0.15748031496062992" header="0.31496062992125984" footer="0.31496062992125984"/>
  <pageSetup paperSize="9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L33"/>
  <sheetViews>
    <sheetView workbookViewId="0">
      <selection activeCell="Q13" sqref="Q13"/>
    </sheetView>
  </sheetViews>
  <sheetFormatPr defaultRowHeight="15"/>
  <cols>
    <col min="1" max="1" width="7" customWidth="1"/>
    <col min="2" max="2" width="39.140625" customWidth="1"/>
    <col min="3" max="3" width="6" customWidth="1"/>
    <col min="4" max="4" width="4.5703125" customWidth="1"/>
    <col min="5" max="5" width="9.140625" customWidth="1"/>
    <col min="6" max="6" width="6" customWidth="1"/>
    <col min="7" max="7" width="4.28515625" customWidth="1"/>
    <col min="9" max="9" width="7" customWidth="1"/>
    <col min="10" max="10" width="11.140625" customWidth="1"/>
    <col min="11" max="11" width="8.140625" customWidth="1"/>
    <col min="12" max="12" width="9.5703125" customWidth="1"/>
  </cols>
  <sheetData>
    <row r="1" spans="1:12" ht="15.75">
      <c r="A1" t="s">
        <v>59</v>
      </c>
      <c r="B1" s="51" t="s">
        <v>60</v>
      </c>
      <c r="C1" s="51"/>
      <c r="D1" s="51"/>
      <c r="E1" s="51"/>
      <c r="F1" s="51"/>
      <c r="G1" s="51"/>
      <c r="H1" s="51"/>
      <c r="I1" s="51"/>
      <c r="J1" s="51"/>
      <c r="K1" s="51"/>
      <c r="L1" s="51"/>
    </row>
    <row r="2" spans="1:12" ht="15.75">
      <c r="B2" s="51" t="s">
        <v>61</v>
      </c>
      <c r="C2" s="51"/>
      <c r="D2" s="51"/>
      <c r="E2" s="51"/>
      <c r="F2" s="51"/>
      <c r="G2" s="51"/>
      <c r="H2" s="51"/>
      <c r="I2" s="51"/>
      <c r="J2" s="51"/>
      <c r="K2" s="51"/>
      <c r="L2" s="51"/>
    </row>
    <row r="3" spans="1:12" ht="15.75">
      <c r="B3" s="51" t="s">
        <v>1</v>
      </c>
      <c r="C3" s="51"/>
      <c r="D3" s="51"/>
      <c r="E3" s="51"/>
      <c r="F3" s="51"/>
      <c r="G3" s="51"/>
      <c r="H3" s="51"/>
      <c r="I3" s="51"/>
      <c r="J3" s="51"/>
      <c r="K3" s="51"/>
      <c r="L3" s="51"/>
    </row>
    <row r="4" spans="1:12" ht="15" customHeight="1">
      <c r="B4" s="32"/>
      <c r="C4" s="32"/>
      <c r="D4" s="32" t="s">
        <v>62</v>
      </c>
      <c r="E4" s="32"/>
      <c r="F4" s="32"/>
      <c r="G4" s="32"/>
      <c r="H4" s="32"/>
      <c r="I4" s="32"/>
      <c r="J4" s="32"/>
      <c r="K4" s="32"/>
      <c r="L4" s="32"/>
    </row>
    <row r="5" spans="1:12" ht="16.5" thickBot="1">
      <c r="B5" s="52" t="s">
        <v>63</v>
      </c>
      <c r="C5" s="52"/>
      <c r="D5" s="52"/>
      <c r="E5" s="52"/>
      <c r="F5" s="52"/>
      <c r="G5" s="52"/>
      <c r="H5" s="52"/>
      <c r="I5" s="52"/>
      <c r="J5" s="52"/>
      <c r="K5" s="52"/>
      <c r="L5" s="52"/>
    </row>
    <row r="6" spans="1:12" ht="16.5" thickTop="1">
      <c r="A6" s="37"/>
      <c r="B6" s="90" t="s">
        <v>5</v>
      </c>
      <c r="C6" s="57" t="s">
        <v>6</v>
      </c>
      <c r="D6" s="55" t="s">
        <v>7</v>
      </c>
      <c r="E6" s="55"/>
      <c r="F6" s="55"/>
      <c r="G6" s="55" t="s">
        <v>8</v>
      </c>
      <c r="H6" s="55"/>
      <c r="I6" s="55"/>
      <c r="J6" s="55" t="s">
        <v>9</v>
      </c>
      <c r="K6" s="55"/>
      <c r="L6" s="59"/>
    </row>
    <row r="7" spans="1:12" ht="67.5" customHeight="1" thickBot="1">
      <c r="A7" s="38"/>
      <c r="B7" s="91"/>
      <c r="C7" s="58"/>
      <c r="D7" s="2" t="s">
        <v>10</v>
      </c>
      <c r="E7" s="2" t="s">
        <v>11</v>
      </c>
      <c r="F7" s="2" t="s">
        <v>12</v>
      </c>
      <c r="G7" s="2" t="s">
        <v>10</v>
      </c>
      <c r="H7" s="2" t="s">
        <v>15</v>
      </c>
      <c r="I7" s="2" t="s">
        <v>12</v>
      </c>
      <c r="J7" s="50" t="s">
        <v>16</v>
      </c>
      <c r="K7" s="50" t="s">
        <v>17</v>
      </c>
      <c r="L7" s="3" t="s">
        <v>18</v>
      </c>
    </row>
    <row r="8" spans="1:12" ht="16.5" thickTop="1">
      <c r="A8" s="41">
        <v>1</v>
      </c>
      <c r="B8" s="39" t="s">
        <v>43</v>
      </c>
      <c r="C8" s="10" t="s">
        <v>31</v>
      </c>
      <c r="D8" s="10" t="s">
        <v>26</v>
      </c>
      <c r="E8" s="10">
        <v>960</v>
      </c>
      <c r="F8" s="10">
        <v>1</v>
      </c>
      <c r="G8" s="10">
        <v>4</v>
      </c>
      <c r="H8" s="10">
        <v>1654</v>
      </c>
      <c r="I8" s="10">
        <v>1</v>
      </c>
      <c r="J8" s="27">
        <f t="shared" ref="J8:J29" si="0">SUM(E8+H8)</f>
        <v>2614</v>
      </c>
      <c r="K8" s="27">
        <f t="shared" ref="K8:K29" si="1">SUM(F8+I8)</f>
        <v>2</v>
      </c>
      <c r="L8" s="46">
        <v>1</v>
      </c>
    </row>
    <row r="9" spans="1:12" ht="15.75">
      <c r="A9" s="41">
        <v>2</v>
      </c>
      <c r="B9" s="39" t="s">
        <v>24</v>
      </c>
      <c r="C9" s="10" t="s">
        <v>21</v>
      </c>
      <c r="D9" s="10" t="s">
        <v>25</v>
      </c>
      <c r="E9" s="10">
        <v>1077</v>
      </c>
      <c r="F9" s="10">
        <v>1</v>
      </c>
      <c r="G9" s="10" t="s">
        <v>26</v>
      </c>
      <c r="H9" s="10">
        <v>928</v>
      </c>
      <c r="I9" s="10">
        <v>1</v>
      </c>
      <c r="J9" s="27">
        <f t="shared" si="0"/>
        <v>2005</v>
      </c>
      <c r="K9" s="27">
        <f t="shared" si="1"/>
        <v>2</v>
      </c>
      <c r="L9" s="46">
        <v>2</v>
      </c>
    </row>
    <row r="10" spans="1:12" ht="15.75">
      <c r="A10" s="41">
        <v>3</v>
      </c>
      <c r="B10" s="39" t="s">
        <v>37</v>
      </c>
      <c r="C10" s="10" t="s">
        <v>31</v>
      </c>
      <c r="D10" s="10" t="s">
        <v>22</v>
      </c>
      <c r="E10" s="10">
        <v>902</v>
      </c>
      <c r="F10" s="10">
        <v>1</v>
      </c>
      <c r="G10" s="10" t="s">
        <v>22</v>
      </c>
      <c r="H10" s="10">
        <v>1028</v>
      </c>
      <c r="I10" s="10">
        <v>1</v>
      </c>
      <c r="J10" s="27">
        <f t="shared" si="0"/>
        <v>1930</v>
      </c>
      <c r="K10" s="27">
        <f t="shared" si="1"/>
        <v>2</v>
      </c>
      <c r="L10" s="46">
        <v>3</v>
      </c>
    </row>
    <row r="11" spans="1:12" ht="15.75">
      <c r="A11" s="41">
        <v>4</v>
      </c>
      <c r="B11" s="39" t="s">
        <v>30</v>
      </c>
      <c r="C11" s="10" t="s">
        <v>31</v>
      </c>
      <c r="D11" s="10" t="s">
        <v>25</v>
      </c>
      <c r="E11" s="10">
        <v>691</v>
      </c>
      <c r="F11" s="10">
        <v>3</v>
      </c>
      <c r="G11" s="10" t="s">
        <v>25</v>
      </c>
      <c r="H11" s="10">
        <v>1315</v>
      </c>
      <c r="I11" s="10">
        <v>2</v>
      </c>
      <c r="J11" s="27">
        <f t="shared" si="0"/>
        <v>2006</v>
      </c>
      <c r="K11" s="27">
        <f t="shared" si="1"/>
        <v>5</v>
      </c>
      <c r="L11" s="18">
        <v>4</v>
      </c>
    </row>
    <row r="12" spans="1:12" ht="15.75">
      <c r="A12" s="41">
        <v>5</v>
      </c>
      <c r="B12" s="39" t="s">
        <v>46</v>
      </c>
      <c r="C12" s="10">
        <v>3</v>
      </c>
      <c r="D12" s="10" t="s">
        <v>26</v>
      </c>
      <c r="E12" s="10">
        <v>770</v>
      </c>
      <c r="F12" s="10">
        <v>2</v>
      </c>
      <c r="G12" s="10" t="s">
        <v>25</v>
      </c>
      <c r="H12" s="10">
        <v>1130</v>
      </c>
      <c r="I12" s="10">
        <v>3</v>
      </c>
      <c r="J12" s="27">
        <f t="shared" si="0"/>
        <v>1900</v>
      </c>
      <c r="K12" s="27">
        <f t="shared" si="1"/>
        <v>5</v>
      </c>
      <c r="L12" s="34">
        <v>5</v>
      </c>
    </row>
    <row r="13" spans="1:12" ht="15.75">
      <c r="A13" s="41">
        <v>6</v>
      </c>
      <c r="B13" s="39" t="s">
        <v>33</v>
      </c>
      <c r="C13" s="10">
        <v>1</v>
      </c>
      <c r="D13" s="10" t="s">
        <v>22</v>
      </c>
      <c r="E13" s="10">
        <v>781</v>
      </c>
      <c r="F13" s="10">
        <v>2</v>
      </c>
      <c r="G13" s="10" t="s">
        <v>26</v>
      </c>
      <c r="H13" s="10">
        <v>744</v>
      </c>
      <c r="I13" s="10">
        <v>3</v>
      </c>
      <c r="J13" s="27">
        <f t="shared" si="0"/>
        <v>1525</v>
      </c>
      <c r="K13" s="27">
        <f t="shared" si="1"/>
        <v>5</v>
      </c>
      <c r="L13" s="18">
        <v>6</v>
      </c>
    </row>
    <row r="14" spans="1:12" ht="15.75">
      <c r="A14" s="41">
        <v>7</v>
      </c>
      <c r="B14" s="39" t="s">
        <v>39</v>
      </c>
      <c r="C14" s="10">
        <v>1</v>
      </c>
      <c r="D14" s="10" t="s">
        <v>22</v>
      </c>
      <c r="E14" s="10">
        <v>661</v>
      </c>
      <c r="F14" s="10">
        <v>4</v>
      </c>
      <c r="G14" s="10" t="s">
        <v>26</v>
      </c>
      <c r="H14" s="10">
        <v>921</v>
      </c>
      <c r="I14" s="10">
        <v>2</v>
      </c>
      <c r="J14" s="27">
        <f t="shared" si="0"/>
        <v>1582</v>
      </c>
      <c r="K14" s="27">
        <f t="shared" si="1"/>
        <v>6</v>
      </c>
      <c r="L14" s="18">
        <v>7</v>
      </c>
    </row>
    <row r="15" spans="1:12" ht="15.75">
      <c r="A15" s="41">
        <v>8</v>
      </c>
      <c r="B15" s="39" t="s">
        <v>41</v>
      </c>
      <c r="C15" s="10" t="s">
        <v>31</v>
      </c>
      <c r="D15" s="10" t="s">
        <v>25</v>
      </c>
      <c r="E15" s="10">
        <v>726</v>
      </c>
      <c r="F15" s="10">
        <v>2</v>
      </c>
      <c r="G15" s="10" t="s">
        <v>22</v>
      </c>
      <c r="H15" s="10">
        <v>853</v>
      </c>
      <c r="I15" s="10">
        <v>4</v>
      </c>
      <c r="J15" s="27">
        <f t="shared" si="0"/>
        <v>1579</v>
      </c>
      <c r="K15" s="27">
        <f t="shared" si="1"/>
        <v>6</v>
      </c>
      <c r="L15" s="18">
        <v>8</v>
      </c>
    </row>
    <row r="16" spans="1:12" ht="15.75">
      <c r="A16" s="41">
        <v>9</v>
      </c>
      <c r="B16" s="39" t="s">
        <v>50</v>
      </c>
      <c r="C16" s="10" t="s">
        <v>31</v>
      </c>
      <c r="D16" s="10" t="s">
        <v>25</v>
      </c>
      <c r="E16" s="10">
        <v>653</v>
      </c>
      <c r="F16" s="10">
        <v>4</v>
      </c>
      <c r="G16" s="10" t="s">
        <v>22</v>
      </c>
      <c r="H16" s="10">
        <v>887</v>
      </c>
      <c r="I16" s="10">
        <v>2</v>
      </c>
      <c r="J16" s="27">
        <f t="shared" si="0"/>
        <v>1540</v>
      </c>
      <c r="K16" s="27">
        <f t="shared" si="1"/>
        <v>6</v>
      </c>
      <c r="L16" s="34">
        <v>9</v>
      </c>
    </row>
    <row r="17" spans="1:12" ht="15.75">
      <c r="A17" s="41">
        <v>10</v>
      </c>
      <c r="B17" s="39" t="s">
        <v>52</v>
      </c>
      <c r="C17" s="10">
        <v>3</v>
      </c>
      <c r="D17" s="10" t="s">
        <v>26</v>
      </c>
      <c r="E17" s="10">
        <v>547</v>
      </c>
      <c r="F17" s="10">
        <v>3</v>
      </c>
      <c r="G17" s="10" t="s">
        <v>26</v>
      </c>
      <c r="H17" s="10">
        <v>524</v>
      </c>
      <c r="I17" s="10">
        <v>4</v>
      </c>
      <c r="J17" s="27">
        <f t="shared" si="0"/>
        <v>1071</v>
      </c>
      <c r="K17" s="27">
        <f t="shared" si="1"/>
        <v>7</v>
      </c>
      <c r="L17" s="34">
        <v>10</v>
      </c>
    </row>
    <row r="18" spans="1:12" ht="15.75">
      <c r="A18" s="41">
        <v>11</v>
      </c>
      <c r="B18" s="39" t="s">
        <v>58</v>
      </c>
      <c r="C18" s="10">
        <v>2</v>
      </c>
      <c r="D18" s="10" t="s">
        <v>26</v>
      </c>
      <c r="E18" s="10">
        <v>699</v>
      </c>
      <c r="F18" s="10">
        <v>3</v>
      </c>
      <c r="G18" s="10" t="s">
        <v>22</v>
      </c>
      <c r="H18" s="10">
        <v>812</v>
      </c>
      <c r="I18" s="10">
        <v>5</v>
      </c>
      <c r="J18" s="27">
        <f t="shared" si="0"/>
        <v>1511</v>
      </c>
      <c r="K18" s="27">
        <f t="shared" si="1"/>
        <v>8</v>
      </c>
      <c r="L18" s="34">
        <v>11</v>
      </c>
    </row>
    <row r="19" spans="1:12" ht="15.75">
      <c r="A19" s="43">
        <v>12</v>
      </c>
      <c r="B19" s="44" t="s">
        <v>45</v>
      </c>
      <c r="C19" s="13">
        <v>2</v>
      </c>
      <c r="D19" s="13" t="s">
        <v>25</v>
      </c>
      <c r="E19" s="13">
        <v>591</v>
      </c>
      <c r="F19" s="13">
        <v>5</v>
      </c>
      <c r="G19" s="13" t="s">
        <v>22</v>
      </c>
      <c r="H19" s="13">
        <v>862</v>
      </c>
      <c r="I19" s="13">
        <v>3</v>
      </c>
      <c r="J19" s="13">
        <f t="shared" si="0"/>
        <v>1453</v>
      </c>
      <c r="K19" s="13">
        <f t="shared" si="1"/>
        <v>8</v>
      </c>
      <c r="L19" s="45">
        <v>12</v>
      </c>
    </row>
    <row r="20" spans="1:12" ht="15.75">
      <c r="A20" s="41">
        <v>13</v>
      </c>
      <c r="B20" s="39" t="s">
        <v>20</v>
      </c>
      <c r="C20" s="33" t="s">
        <v>21</v>
      </c>
      <c r="D20" s="33" t="s">
        <v>22</v>
      </c>
      <c r="E20" s="33">
        <v>749</v>
      </c>
      <c r="F20" s="33">
        <v>3</v>
      </c>
      <c r="G20" s="33" t="s">
        <v>22</v>
      </c>
      <c r="H20" s="33">
        <v>644</v>
      </c>
      <c r="I20" s="33">
        <v>7</v>
      </c>
      <c r="J20" s="33">
        <f t="shared" si="0"/>
        <v>1393</v>
      </c>
      <c r="K20" s="33">
        <f t="shared" si="1"/>
        <v>10</v>
      </c>
      <c r="L20" s="34">
        <v>13</v>
      </c>
    </row>
    <row r="21" spans="1:12" ht="15.75">
      <c r="A21" s="41">
        <v>14</v>
      </c>
      <c r="B21" s="39" t="s">
        <v>51</v>
      </c>
      <c r="C21" s="10" t="s">
        <v>21</v>
      </c>
      <c r="D21" s="10" t="s">
        <v>22</v>
      </c>
      <c r="E21" s="10">
        <v>646</v>
      </c>
      <c r="F21" s="10">
        <v>4</v>
      </c>
      <c r="G21" s="10" t="s">
        <v>25</v>
      </c>
      <c r="H21" s="10">
        <v>595</v>
      </c>
      <c r="I21" s="10">
        <v>6</v>
      </c>
      <c r="J21" s="27">
        <f t="shared" si="0"/>
        <v>1241</v>
      </c>
      <c r="K21" s="27">
        <f t="shared" si="1"/>
        <v>10</v>
      </c>
      <c r="L21" s="11">
        <v>14</v>
      </c>
    </row>
    <row r="22" spans="1:12" ht="15.75">
      <c r="A22" s="41">
        <v>15</v>
      </c>
      <c r="B22" s="39" t="s">
        <v>57</v>
      </c>
      <c r="C22" s="10">
        <v>1</v>
      </c>
      <c r="D22" s="10" t="s">
        <v>25</v>
      </c>
      <c r="E22" s="10">
        <v>568</v>
      </c>
      <c r="F22" s="10">
        <v>6</v>
      </c>
      <c r="G22" s="10" t="s">
        <v>25</v>
      </c>
      <c r="H22" s="10">
        <v>664</v>
      </c>
      <c r="I22" s="10">
        <v>4</v>
      </c>
      <c r="J22" s="27">
        <f t="shared" si="0"/>
        <v>1232</v>
      </c>
      <c r="K22" s="27">
        <f t="shared" si="1"/>
        <v>10</v>
      </c>
      <c r="L22" s="11">
        <v>15</v>
      </c>
    </row>
    <row r="23" spans="1:12" ht="15.75">
      <c r="A23" s="41">
        <v>16</v>
      </c>
      <c r="B23" s="39" t="s">
        <v>32</v>
      </c>
      <c r="C23" s="10" t="s">
        <v>31</v>
      </c>
      <c r="D23" s="10" t="s">
        <v>26</v>
      </c>
      <c r="E23" s="10">
        <v>530</v>
      </c>
      <c r="F23" s="10">
        <v>5</v>
      </c>
      <c r="G23" s="10" t="s">
        <v>22</v>
      </c>
      <c r="H23" s="10">
        <v>769</v>
      </c>
      <c r="I23" s="10">
        <v>6</v>
      </c>
      <c r="J23" s="27">
        <f t="shared" si="0"/>
        <v>1299</v>
      </c>
      <c r="K23" s="27">
        <f t="shared" si="1"/>
        <v>11</v>
      </c>
      <c r="L23" s="35">
        <v>16</v>
      </c>
    </row>
    <row r="24" spans="1:12" ht="15.75">
      <c r="A24" s="41">
        <v>17</v>
      </c>
      <c r="B24" s="39" t="s">
        <v>55</v>
      </c>
      <c r="C24" s="10" t="s">
        <v>48</v>
      </c>
      <c r="D24" s="10" t="s">
        <v>26</v>
      </c>
      <c r="E24" s="10">
        <v>472</v>
      </c>
      <c r="F24" s="10">
        <v>6</v>
      </c>
      <c r="G24" s="10" t="s">
        <v>26</v>
      </c>
      <c r="H24" s="10">
        <v>513</v>
      </c>
      <c r="I24" s="10">
        <v>5</v>
      </c>
      <c r="J24" s="27">
        <f t="shared" si="0"/>
        <v>985</v>
      </c>
      <c r="K24" s="27">
        <f t="shared" si="1"/>
        <v>11</v>
      </c>
      <c r="L24" s="11">
        <v>17</v>
      </c>
    </row>
    <row r="25" spans="1:12" ht="15.75">
      <c r="A25" s="41">
        <v>18</v>
      </c>
      <c r="B25" s="39" t="s">
        <v>47</v>
      </c>
      <c r="C25" s="10" t="s">
        <v>48</v>
      </c>
      <c r="D25" s="10" t="s">
        <v>22</v>
      </c>
      <c r="E25" s="10">
        <v>593</v>
      </c>
      <c r="F25" s="10">
        <v>6</v>
      </c>
      <c r="G25" s="10" t="s">
        <v>26</v>
      </c>
      <c r="H25" s="10">
        <v>464</v>
      </c>
      <c r="I25" s="10">
        <v>6</v>
      </c>
      <c r="J25" s="27">
        <f t="shared" si="0"/>
        <v>1057</v>
      </c>
      <c r="K25" s="27">
        <f t="shared" si="1"/>
        <v>12</v>
      </c>
      <c r="L25" s="11">
        <v>18</v>
      </c>
    </row>
    <row r="26" spans="1:12" ht="15.75">
      <c r="A26" s="41">
        <v>19</v>
      </c>
      <c r="B26" s="39" t="s">
        <v>28</v>
      </c>
      <c r="C26" s="10">
        <v>2</v>
      </c>
      <c r="D26" s="10" t="s">
        <v>26</v>
      </c>
      <c r="E26" s="10">
        <v>422</v>
      </c>
      <c r="F26" s="10">
        <v>7</v>
      </c>
      <c r="G26" s="10" t="s">
        <v>25</v>
      </c>
      <c r="H26" s="10">
        <v>637</v>
      </c>
      <c r="I26" s="10">
        <v>6</v>
      </c>
      <c r="J26" s="27">
        <f t="shared" si="0"/>
        <v>1059</v>
      </c>
      <c r="K26" s="27">
        <f t="shared" si="1"/>
        <v>13</v>
      </c>
      <c r="L26" s="11">
        <v>19</v>
      </c>
    </row>
    <row r="27" spans="1:12" ht="15.75">
      <c r="A27" s="41">
        <v>20</v>
      </c>
      <c r="B27" s="39" t="s">
        <v>54</v>
      </c>
      <c r="C27" s="10" t="s">
        <v>48</v>
      </c>
      <c r="D27" s="10" t="s">
        <v>22</v>
      </c>
      <c r="E27" s="10">
        <v>440</v>
      </c>
      <c r="F27" s="10">
        <v>7</v>
      </c>
      <c r="G27" s="10" t="s">
        <v>22</v>
      </c>
      <c r="H27" s="10">
        <v>539</v>
      </c>
      <c r="I27" s="10">
        <v>8</v>
      </c>
      <c r="J27" s="27">
        <f t="shared" si="0"/>
        <v>979</v>
      </c>
      <c r="K27" s="27">
        <f t="shared" si="1"/>
        <v>15</v>
      </c>
      <c r="L27" s="11">
        <v>20</v>
      </c>
    </row>
    <row r="28" spans="1:12" ht="15.75">
      <c r="A28" s="41">
        <v>21</v>
      </c>
      <c r="B28" s="39" t="s">
        <v>36</v>
      </c>
      <c r="C28" s="10" t="s">
        <v>31</v>
      </c>
      <c r="D28" s="10" t="s">
        <v>26</v>
      </c>
      <c r="E28" s="10">
        <v>302</v>
      </c>
      <c r="F28" s="10">
        <v>8</v>
      </c>
      <c r="G28" s="10" t="s">
        <v>26</v>
      </c>
      <c r="H28" s="10">
        <v>353</v>
      </c>
      <c r="I28" s="10">
        <v>7</v>
      </c>
      <c r="J28" s="27">
        <f t="shared" si="0"/>
        <v>655</v>
      </c>
      <c r="K28" s="27">
        <f t="shared" si="1"/>
        <v>15</v>
      </c>
      <c r="L28" s="35">
        <v>21</v>
      </c>
    </row>
    <row r="29" spans="1:12" ht="16.5" thickBot="1">
      <c r="A29" s="42">
        <v>22</v>
      </c>
      <c r="B29" s="40" t="s">
        <v>35</v>
      </c>
      <c r="C29" s="31" t="s">
        <v>31</v>
      </c>
      <c r="D29" s="31" t="s">
        <v>25</v>
      </c>
      <c r="E29" s="31">
        <v>289</v>
      </c>
      <c r="F29" s="31">
        <v>7</v>
      </c>
      <c r="G29" s="31" t="s">
        <v>25</v>
      </c>
      <c r="H29" s="31">
        <v>0</v>
      </c>
      <c r="I29" s="31">
        <v>10</v>
      </c>
      <c r="J29" s="31">
        <f t="shared" si="0"/>
        <v>289</v>
      </c>
      <c r="K29" s="31">
        <f t="shared" si="1"/>
        <v>17</v>
      </c>
      <c r="L29" s="36">
        <v>22</v>
      </c>
    </row>
    <row r="30" spans="1:12" ht="9" customHeight="1" thickTop="1"/>
    <row r="31" spans="1:12" ht="15.75">
      <c r="B31" s="47" t="s">
        <v>64</v>
      </c>
    </row>
    <row r="32" spans="1:12" ht="9" customHeight="1"/>
    <row r="33" spans="2:2" ht="15.75">
      <c r="B33" s="47" t="s">
        <v>67</v>
      </c>
    </row>
  </sheetData>
  <sortState ref="A9:L29">
    <sortCondition ref="A8"/>
  </sortState>
  <mergeCells count="9">
    <mergeCell ref="J6:L6"/>
    <mergeCell ref="B1:L1"/>
    <mergeCell ref="B2:L2"/>
    <mergeCell ref="B3:L3"/>
    <mergeCell ref="B5:L5"/>
    <mergeCell ref="B6:B7"/>
    <mergeCell ref="C6:C7"/>
    <mergeCell ref="D6:F6"/>
    <mergeCell ref="G6:I6"/>
  </mergeCells>
  <pageMargins left="0.31496062992125984" right="0.31496062992125984" top="0.35433070866141736" bottom="0.19685039370078741" header="0.31496062992125984" footer="0.31496062992125984"/>
  <pageSetup paperSize="9" orientation="landscape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Командный</vt:lpstr>
      <vt:lpstr>Личный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2017-01-06T19:57:37Z</dcterms:modified>
</cp:coreProperties>
</file>